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PRIHODA'!$A$1:$H$49</definedName>
  </definedNames>
  <calcPr fullCalcOnLoad="1"/>
</workbook>
</file>

<file path=xl/sharedStrings.xml><?xml version="1.0" encoding="utf-8"?>
<sst xmlns="http://schemas.openxmlformats.org/spreadsheetml/2006/main" count="194" uniqueCount="82">
  <si>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</si>
  <si>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</si>
  <si>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</si>
  <si>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</si>
  <si>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</si>
  <si>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</si>
  <si>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</si>
  <si>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</si>
  <si>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</si>
  <si>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</si>
  <si>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</si>
  <si>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</si>
  <si>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</si>
  <si>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</si>
  <si>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</si>
  <si>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</si>
  <si>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</si>
  <si>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</si>
  <si>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</si>
  <si>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</si>
  <si>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</si>
  <si>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</si>
  <si>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</si>
  <si>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</si>
  <si>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</si>
  <si>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</si>
  <si>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</si>
  <si>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</si>
  <si>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</si>
  <si>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</si>
  <si>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</si>
  <si>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</si>
  <si>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</si>
  <si>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</si>
  <si>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</si>
  <si>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</si>
  <si>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</si>
  <si>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</si>
  <si>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</si>
  <si>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</si>
  <si>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</si>
  <si>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</si>
  <si>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</si>
  <si>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</si>
  <si>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</si>
  <si>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</si>
  <si>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</si>
  <si>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</si>
  <si>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</si>
  <si>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</si>
  <si>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</si>
  <si>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</si>
  <si>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</si>
  <si>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</si>
  <si>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</si>
  <si>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</si>
  <si>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</si>
  <si>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2018.</t>
  </si>
  <si>
    <t>Ukupno prihodi i primici za 2017.</t>
  </si>
  <si>
    <t>Ukupno prihodi i primici za 2018.</t>
  </si>
  <si>
    <t>PROJEKCIJA PLANA ZA 2018.</t>
  </si>
  <si>
    <t>Prijedlog plana 
za 2017.</t>
  </si>
  <si>
    <t>Projekcija plana
za 2018.</t>
  </si>
  <si>
    <t>Projekcija plana 
za 2019.</t>
  </si>
  <si>
    <t>2019.</t>
  </si>
  <si>
    <t>Ukupno prihodi i primici za 2019.</t>
  </si>
  <si>
    <t>PRIJEDLOG PLANA ZA 2017.</t>
  </si>
  <si>
    <t>PROJEKCIJA PLANA ZA 2019.</t>
  </si>
  <si>
    <t>OSNOVNA ŠKOLA ČAKOVCI</t>
  </si>
  <si>
    <t>Osnovnoškolsko obrazovanje</t>
  </si>
  <si>
    <t>63-Općina</t>
  </si>
  <si>
    <t>63-Ministarstvo</t>
  </si>
  <si>
    <t>Pomoći-Ministarstvo, Općina</t>
  </si>
  <si>
    <t>PRIJEDLOG FINANCIJSKOG PLANA OŠ ČAKOVCI ZA 2017. I                                                                                                                                                PROJEKCIJA PLANA ZA  2018. I 2019. GODINU</t>
  </si>
  <si>
    <t>KLASA: 400-02/16-01/03</t>
  </si>
  <si>
    <t>URBROJ: 2188-88-01-16-1</t>
  </si>
  <si>
    <t>Čakovci, 21. prosinca 2016 g.</t>
  </si>
  <si>
    <t>Ravnateljica</t>
  </si>
  <si>
    <t>Dr. sc. Ana Marija Zulić, prof.</t>
  </si>
  <si>
    <t xml:space="preserve">Predsjednica Školskog odbora </t>
  </si>
  <si>
    <t>Zdenka Birčić, dipl. učitelj</t>
  </si>
  <si>
    <t>Prihodi za posebne namjene (roditelji, Bubamara)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</si>
</sst>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1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2" fillId="44" borderId="7" applyNumberFormat="0" applyAlignment="0" applyProtection="0"/>
    <xf numFmtId="0" fontId="53" fillId="44" borderId="8" applyNumberFormat="0" applyAlignment="0" applyProtection="0"/>
    <xf numFmtId="0" fontId="15" fillId="0" borderId="9" applyNumberFormat="0" applyFill="0" applyAlignment="0" applyProtection="0"/>
    <xf numFmtId="0" fontId="54" fillId="4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0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1" fillId="47" borderId="1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4" fillId="0" borderId="18" applyNumberFormat="0" applyFill="0" applyAlignment="0" applyProtection="0"/>
    <xf numFmtId="0" fontId="65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1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3" fontId="34" fillId="0" borderId="25" xfId="0" applyNumberFormat="1" applyFont="1" applyFill="1" applyBorder="1" applyAlignment="1" applyProtection="1">
      <alignment wrapText="1"/>
      <protection/>
    </xf>
    <xf numFmtId="0" fontId="40" fillId="0" borderId="0" xfId="0" applyNumberFormat="1" applyFont="1" applyAlignment="1">
      <alignment horizontal="left"/>
    </xf>
    <xf numFmtId="3" fontId="41" fillId="0" borderId="0" xfId="0" applyNumberFormat="1" applyFont="1" applyBorder="1" applyAlignment="1">
      <alignment/>
    </xf>
    <xf numFmtId="3" fontId="41" fillId="0" borderId="0" xfId="0" applyNumberFormat="1" applyFont="1" applyAlignment="1">
      <alignment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19050</xdr:rowOff>
    </xdr:from>
    <xdr:to>
      <xdr:col>1</xdr:col>
      <xdr:colOff>0</xdr:colOff>
      <xdr:row>36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8296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19050</xdr:rowOff>
    </xdr:from>
    <xdr:to>
      <xdr:col>0</xdr:col>
      <xdr:colOff>1057275</xdr:colOff>
      <xdr:row>36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8296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4">
      <selection activeCell="K6" sqref="K6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22" t="s">
        <v>73</v>
      </c>
      <c r="B1" s="122"/>
      <c r="C1" s="122"/>
      <c r="D1" s="122"/>
      <c r="E1" s="122"/>
      <c r="F1" s="122"/>
      <c r="G1" s="122"/>
      <c r="H1" s="122"/>
    </row>
    <row r="2" spans="1:8" s="75" customFormat="1" ht="26.25" customHeight="1">
      <c r="A2" s="122" t="s">
        <v>45</v>
      </c>
      <c r="B2" s="122"/>
      <c r="C2" s="122"/>
      <c r="D2" s="122"/>
      <c r="E2" s="122"/>
      <c r="F2" s="122"/>
      <c r="G2" s="123"/>
      <c r="H2" s="123"/>
    </row>
    <row r="3" spans="1:8" ht="25.5" customHeight="1">
      <c r="A3" s="122"/>
      <c r="B3" s="122"/>
      <c r="C3" s="122"/>
      <c r="D3" s="122"/>
      <c r="E3" s="122"/>
      <c r="F3" s="122"/>
      <c r="G3" s="122"/>
      <c r="H3" s="124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61</v>
      </c>
      <c r="G5" s="82" t="s">
        <v>62</v>
      </c>
      <c r="H5" s="83" t="s">
        <v>63</v>
      </c>
      <c r="I5" s="84"/>
    </row>
    <row r="6" spans="1:9" ht="27.75" customHeight="1">
      <c r="A6" s="120" t="s">
        <v>46</v>
      </c>
      <c r="B6" s="119"/>
      <c r="C6" s="119"/>
      <c r="D6" s="119"/>
      <c r="E6" s="121"/>
      <c r="F6" s="114">
        <v>4055910</v>
      </c>
      <c r="G6" s="114">
        <v>4055910</v>
      </c>
      <c r="H6" s="114">
        <v>4055910</v>
      </c>
      <c r="I6" s="106"/>
    </row>
    <row r="7" spans="1:8" ht="22.5" customHeight="1">
      <c r="A7" s="120" t="s">
        <v>0</v>
      </c>
      <c r="B7" s="119"/>
      <c r="C7" s="119"/>
      <c r="D7" s="119"/>
      <c r="E7" s="121"/>
      <c r="F7" s="86">
        <v>4055910</v>
      </c>
      <c r="G7" s="86">
        <v>4055910</v>
      </c>
      <c r="H7" s="86">
        <v>4055910</v>
      </c>
    </row>
    <row r="8" spans="1:8" ht="22.5" customHeight="1">
      <c r="A8" s="125" t="s">
        <v>53</v>
      </c>
      <c r="B8" s="121"/>
      <c r="C8" s="121"/>
      <c r="D8" s="121"/>
      <c r="E8" s="121"/>
      <c r="F8" s="86"/>
      <c r="G8" s="86"/>
      <c r="H8" s="86"/>
    </row>
    <row r="9" spans="1:8" ht="22.5" customHeight="1">
      <c r="A9" s="107" t="s">
        <v>47</v>
      </c>
      <c r="B9" s="85"/>
      <c r="C9" s="85"/>
      <c r="D9" s="85"/>
      <c r="E9" s="85"/>
      <c r="F9" s="86">
        <v>4055910</v>
      </c>
      <c r="G9" s="86">
        <v>4055910</v>
      </c>
      <c r="H9" s="86">
        <v>4055910</v>
      </c>
    </row>
    <row r="10" spans="1:8" ht="22.5" customHeight="1">
      <c r="A10" s="118" t="s">
        <v>1</v>
      </c>
      <c r="B10" s="119"/>
      <c r="C10" s="119"/>
      <c r="D10" s="119"/>
      <c r="E10" s="126"/>
      <c r="F10" s="87">
        <v>4053910</v>
      </c>
      <c r="G10" s="87">
        <v>4053910</v>
      </c>
      <c r="H10" s="87">
        <v>4053910</v>
      </c>
    </row>
    <row r="11" spans="1:8" ht="22.5" customHeight="1">
      <c r="A11" s="125" t="s">
        <v>2</v>
      </c>
      <c r="B11" s="121"/>
      <c r="C11" s="121"/>
      <c r="D11" s="121"/>
      <c r="E11" s="121"/>
      <c r="F11" s="87">
        <v>2000</v>
      </c>
      <c r="G11" s="87">
        <v>2000</v>
      </c>
      <c r="H11" s="87">
        <v>2000</v>
      </c>
    </row>
    <row r="12" spans="1:8" ht="22.5" customHeight="1">
      <c r="A12" s="118" t="s">
        <v>3</v>
      </c>
      <c r="B12" s="119"/>
      <c r="C12" s="119"/>
      <c r="D12" s="119"/>
      <c r="E12" s="119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22"/>
      <c r="B13" s="127"/>
      <c r="C13" s="127"/>
      <c r="D13" s="127"/>
      <c r="E13" s="127"/>
      <c r="F13" s="124"/>
      <c r="G13" s="124"/>
      <c r="H13" s="124"/>
    </row>
    <row r="14" spans="1:8" ht="27.75" customHeight="1">
      <c r="A14" s="78"/>
      <c r="B14" s="79"/>
      <c r="C14" s="79"/>
      <c r="D14" s="80"/>
      <c r="E14" s="81"/>
      <c r="F14" s="82" t="s">
        <v>61</v>
      </c>
      <c r="G14" s="82" t="s">
        <v>62</v>
      </c>
      <c r="H14" s="83" t="s">
        <v>63</v>
      </c>
    </row>
    <row r="15" spans="1:8" ht="22.5" customHeight="1">
      <c r="A15" s="128" t="s">
        <v>4</v>
      </c>
      <c r="B15" s="129"/>
      <c r="C15" s="129"/>
      <c r="D15" s="129"/>
      <c r="E15" s="130"/>
      <c r="F15" s="89">
        <v>0</v>
      </c>
      <c r="G15" s="89">
        <v>0</v>
      </c>
      <c r="H15" s="87">
        <v>0</v>
      </c>
    </row>
    <row r="16" spans="1:8" s="70" customFormat="1" ht="25.5" customHeight="1">
      <c r="A16" s="131"/>
      <c r="B16" s="127"/>
      <c r="C16" s="127"/>
      <c r="D16" s="127"/>
      <c r="E16" s="127"/>
      <c r="F16" s="124"/>
      <c r="G16" s="124"/>
      <c r="H16" s="124"/>
    </row>
    <row r="17" spans="1:8" s="70" customFormat="1" ht="27.75" customHeight="1">
      <c r="A17" s="78"/>
      <c r="B17" s="79"/>
      <c r="C17" s="79"/>
      <c r="D17" s="80"/>
      <c r="E17" s="81"/>
      <c r="F17" s="82" t="s">
        <v>61</v>
      </c>
      <c r="G17" s="82" t="s">
        <v>62</v>
      </c>
      <c r="H17" s="83" t="s">
        <v>63</v>
      </c>
    </row>
    <row r="18" spans="1:8" s="70" customFormat="1" ht="22.5" customHeight="1">
      <c r="A18" s="120" t="s">
        <v>5</v>
      </c>
      <c r="B18" s="119"/>
      <c r="C18" s="119"/>
      <c r="D18" s="119"/>
      <c r="E18" s="119"/>
      <c r="F18" s="86"/>
      <c r="G18" s="86"/>
      <c r="H18" s="86"/>
    </row>
    <row r="19" spans="1:8" s="70" customFormat="1" ht="22.5" customHeight="1">
      <c r="A19" s="120" t="s">
        <v>6</v>
      </c>
      <c r="B19" s="119"/>
      <c r="C19" s="119"/>
      <c r="D19" s="119"/>
      <c r="E19" s="119"/>
      <c r="F19" s="86"/>
      <c r="G19" s="86"/>
      <c r="H19" s="86"/>
    </row>
    <row r="20" spans="1:8" s="70" customFormat="1" ht="22.5" customHeight="1">
      <c r="A20" s="118" t="s">
        <v>7</v>
      </c>
      <c r="B20" s="119"/>
      <c r="C20" s="119"/>
      <c r="D20" s="119"/>
      <c r="E20" s="119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18" t="s">
        <v>8</v>
      </c>
      <c r="B22" s="119"/>
      <c r="C22" s="119"/>
      <c r="D22" s="119"/>
      <c r="E22" s="119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4"/>
  <sheetViews>
    <sheetView zoomScalePageLayoutView="0" workbookViewId="0" topLeftCell="A1">
      <selection activeCell="E7" sqref="E7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22" t="s">
        <v>9</v>
      </c>
      <c r="B1" s="122"/>
      <c r="C1" s="122"/>
      <c r="D1" s="122"/>
      <c r="E1" s="122"/>
      <c r="F1" s="122"/>
      <c r="G1" s="122"/>
      <c r="H1" s="122"/>
    </row>
    <row r="2" spans="1:8" s="1" customFormat="1" ht="13.5" thickBot="1">
      <c r="A2" s="17"/>
      <c r="H2" s="18" t="s">
        <v>10</v>
      </c>
    </row>
    <row r="3" spans="1:8" s="1" customFormat="1" ht="26.25" thickBot="1">
      <c r="A3" s="102" t="s">
        <v>11</v>
      </c>
      <c r="B3" s="135" t="s">
        <v>56</v>
      </c>
      <c r="C3" s="136"/>
      <c r="D3" s="136"/>
      <c r="E3" s="136"/>
      <c r="F3" s="136"/>
      <c r="G3" s="136"/>
      <c r="H3" s="137"/>
    </row>
    <row r="4" spans="1:8" s="1" customFormat="1" ht="90" thickBot="1">
      <c r="A4" s="103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54</v>
      </c>
      <c r="H4" s="21" t="s">
        <v>19</v>
      </c>
    </row>
    <row r="5" spans="1:8" s="1" customFormat="1" ht="12.75">
      <c r="A5" s="3" t="s">
        <v>70</v>
      </c>
      <c r="B5" s="4"/>
      <c r="C5" s="5"/>
      <c r="E5" s="6">
        <v>49840</v>
      </c>
      <c r="F5" s="7"/>
      <c r="G5" s="8"/>
      <c r="H5" s="9"/>
    </row>
    <row r="6" spans="1:8" s="1" customFormat="1" ht="12.75">
      <c r="A6" s="22" t="s">
        <v>71</v>
      </c>
      <c r="B6" s="109"/>
      <c r="C6" s="24"/>
      <c r="D6" s="110"/>
      <c r="E6" s="111">
        <v>3264479</v>
      </c>
      <c r="F6" s="111"/>
      <c r="G6" s="112"/>
      <c r="H6" s="113"/>
    </row>
    <row r="7" spans="1:8" s="1" customFormat="1" ht="12.75">
      <c r="A7" s="22">
        <v>65</v>
      </c>
      <c r="B7" s="109"/>
      <c r="C7" s="24"/>
      <c r="D7" s="110">
        <v>38500</v>
      </c>
      <c r="E7" s="111"/>
      <c r="F7" s="111"/>
      <c r="G7" s="112"/>
      <c r="H7" s="113"/>
    </row>
    <row r="8" spans="1:8" s="1" customFormat="1" ht="12.75">
      <c r="A8" s="22">
        <v>66</v>
      </c>
      <c r="B8" s="23"/>
      <c r="C8" s="24">
        <v>3000</v>
      </c>
      <c r="D8" s="24"/>
      <c r="E8" s="24"/>
      <c r="F8" s="24"/>
      <c r="G8" s="25"/>
      <c r="H8" s="26"/>
    </row>
    <row r="9" spans="1:8" s="1" customFormat="1" ht="12.75">
      <c r="A9" s="22">
        <v>67</v>
      </c>
      <c r="B9" s="23">
        <v>700091</v>
      </c>
      <c r="C9" s="24"/>
      <c r="D9" s="24"/>
      <c r="E9" s="24"/>
      <c r="F9" s="24"/>
      <c r="G9" s="25"/>
      <c r="H9" s="26"/>
    </row>
    <row r="10" spans="1:8" s="1" customFormat="1" ht="12.75">
      <c r="A10" s="27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1" customFormat="1" ht="12.75">
      <c r="A13" s="28"/>
      <c r="B13" s="23"/>
      <c r="C13" s="24"/>
      <c r="D13" s="24"/>
      <c r="E13" s="24"/>
      <c r="F13" s="24"/>
      <c r="G13" s="25"/>
      <c r="H13" s="26"/>
    </row>
    <row r="14" spans="1:8" s="1" customFormat="1" ht="12.75">
      <c r="A14" s="28"/>
      <c r="B14" s="23"/>
      <c r="C14" s="24"/>
      <c r="D14" s="24"/>
      <c r="E14" s="24"/>
      <c r="F14" s="24"/>
      <c r="G14" s="25"/>
      <c r="H14" s="26"/>
    </row>
    <row r="15" spans="1:8" s="1" customFormat="1" ht="13.5" thickBot="1">
      <c r="A15" s="29"/>
      <c r="B15" s="30"/>
      <c r="C15" s="31"/>
      <c r="D15" s="31"/>
      <c r="E15" s="31"/>
      <c r="F15" s="31"/>
      <c r="G15" s="32"/>
      <c r="H15" s="33"/>
    </row>
    <row r="16" spans="1:8" s="1" customFormat="1" ht="30" customHeight="1" thickBot="1">
      <c r="A16" s="34" t="s">
        <v>20</v>
      </c>
      <c r="B16" s="35">
        <f>B9</f>
        <v>700091</v>
      </c>
      <c r="C16" s="36">
        <f>+C8</f>
        <v>3000</v>
      </c>
      <c r="D16" s="37">
        <f>SUM(D5:D10)</f>
        <v>38500</v>
      </c>
      <c r="E16" s="36">
        <f>SUM(E5:E10)</f>
        <v>3314319</v>
      </c>
      <c r="F16" s="37">
        <f>+F8</f>
        <v>0</v>
      </c>
      <c r="G16" s="36">
        <v>0</v>
      </c>
      <c r="H16" s="38">
        <v>0</v>
      </c>
    </row>
    <row r="17" spans="1:8" s="1" customFormat="1" ht="28.5" customHeight="1" thickBot="1">
      <c r="A17" s="34" t="s">
        <v>58</v>
      </c>
      <c r="B17" s="132">
        <f>B16+C16+D16+E16+F16+G16+H16</f>
        <v>4055910</v>
      </c>
      <c r="C17" s="133"/>
      <c r="D17" s="133"/>
      <c r="E17" s="133"/>
      <c r="F17" s="133"/>
      <c r="G17" s="133"/>
      <c r="H17" s="134"/>
    </row>
    <row r="18" spans="1:8" ht="13.5" thickBot="1">
      <c r="A18" s="14"/>
      <c r="B18" s="14"/>
      <c r="C18" s="14"/>
      <c r="D18" s="15"/>
      <c r="E18" s="39"/>
      <c r="H18" s="18"/>
    </row>
    <row r="19" spans="1:8" ht="24" customHeight="1" thickBot="1">
      <c r="A19" s="104" t="s">
        <v>11</v>
      </c>
      <c r="B19" s="135" t="s">
        <v>57</v>
      </c>
      <c r="C19" s="136"/>
      <c r="D19" s="136"/>
      <c r="E19" s="136"/>
      <c r="F19" s="136"/>
      <c r="G19" s="136"/>
      <c r="H19" s="137"/>
    </row>
    <row r="20" spans="1:8" ht="90" thickBot="1">
      <c r="A20" s="105" t="s">
        <v>12</v>
      </c>
      <c r="B20" s="19" t="s">
        <v>13</v>
      </c>
      <c r="C20" s="20" t="s">
        <v>14</v>
      </c>
      <c r="D20" s="20" t="s">
        <v>15</v>
      </c>
      <c r="E20" s="20" t="s">
        <v>16</v>
      </c>
      <c r="F20" s="20" t="s">
        <v>17</v>
      </c>
      <c r="G20" s="20" t="s">
        <v>54</v>
      </c>
      <c r="H20" s="21" t="s">
        <v>19</v>
      </c>
    </row>
    <row r="21" spans="1:8" ht="12.75">
      <c r="A21" s="3" t="s">
        <v>70</v>
      </c>
      <c r="B21" s="4"/>
      <c r="C21" s="5"/>
      <c r="E21" s="6">
        <f>SUM(E5)</f>
        <v>49840</v>
      </c>
      <c r="F21" s="7"/>
      <c r="G21" s="8"/>
      <c r="H21" s="9"/>
    </row>
    <row r="22" spans="1:8" ht="12.75">
      <c r="A22" s="22" t="s">
        <v>71</v>
      </c>
      <c r="B22" s="109"/>
      <c r="C22" s="24"/>
      <c r="D22" s="110"/>
      <c r="E22" s="111">
        <f>SUM(E6)</f>
        <v>3264479</v>
      </c>
      <c r="F22" s="111"/>
      <c r="G22" s="112"/>
      <c r="H22" s="113"/>
    </row>
    <row r="23" spans="1:8" ht="12.75">
      <c r="A23" s="22">
        <v>65</v>
      </c>
      <c r="B23" s="109"/>
      <c r="C23" s="24"/>
      <c r="D23" s="110">
        <f>SUM(D7)</f>
        <v>38500</v>
      </c>
      <c r="E23" s="111"/>
      <c r="F23" s="111"/>
      <c r="G23" s="112"/>
      <c r="H23" s="113"/>
    </row>
    <row r="24" spans="1:8" ht="12.75">
      <c r="A24" s="22">
        <v>66</v>
      </c>
      <c r="B24" s="23"/>
      <c r="C24" s="24">
        <f>SUM(C8)</f>
        <v>3000</v>
      </c>
      <c r="D24" s="24"/>
      <c r="E24" s="24"/>
      <c r="F24" s="24"/>
      <c r="G24" s="25"/>
      <c r="H24" s="26"/>
    </row>
    <row r="25" spans="1:8" ht="12.75">
      <c r="A25" s="22">
        <v>67</v>
      </c>
      <c r="B25" s="23">
        <f>SUM(B9)</f>
        <v>700091</v>
      </c>
      <c r="C25" s="24"/>
      <c r="D25" s="24"/>
      <c r="E25" s="24"/>
      <c r="F25" s="24"/>
      <c r="G25" s="25"/>
      <c r="H25" s="26"/>
    </row>
    <row r="26" spans="1:8" ht="12.75">
      <c r="A26" s="27"/>
      <c r="B26" s="23"/>
      <c r="C26" s="24"/>
      <c r="D26" s="24"/>
      <c r="E26" s="24"/>
      <c r="F26" s="24"/>
      <c r="G26" s="25"/>
      <c r="H26" s="26"/>
    </row>
    <row r="27" spans="1:8" ht="12.75">
      <c r="A27" s="28"/>
      <c r="B27" s="23"/>
      <c r="C27" s="24"/>
      <c r="D27" s="24"/>
      <c r="E27" s="24"/>
      <c r="F27" s="24"/>
      <c r="G27" s="25"/>
      <c r="H27" s="26"/>
    </row>
    <row r="28" spans="1:8" ht="12.75">
      <c r="A28" s="28"/>
      <c r="B28" s="23"/>
      <c r="C28" s="24"/>
      <c r="D28" s="24"/>
      <c r="E28" s="24"/>
      <c r="F28" s="24"/>
      <c r="G28" s="25"/>
      <c r="H28" s="26"/>
    </row>
    <row r="29" spans="1:8" ht="12.75">
      <c r="A29" s="28"/>
      <c r="B29" s="23"/>
      <c r="C29" s="24"/>
      <c r="D29" s="24"/>
      <c r="E29" s="24"/>
      <c r="F29" s="24"/>
      <c r="G29" s="25"/>
      <c r="H29" s="26"/>
    </row>
    <row r="30" spans="1:8" ht="12.75">
      <c r="A30" s="28"/>
      <c r="B30" s="23"/>
      <c r="C30" s="24"/>
      <c r="D30" s="24"/>
      <c r="E30" s="24"/>
      <c r="F30" s="24"/>
      <c r="G30" s="25"/>
      <c r="H30" s="26"/>
    </row>
    <row r="31" spans="1:8" ht="13.5" thickBot="1">
      <c r="A31" s="29"/>
      <c r="B31" s="30"/>
      <c r="C31" s="31"/>
      <c r="D31" s="31"/>
      <c r="E31" s="31"/>
      <c r="F31" s="31"/>
      <c r="G31" s="32"/>
      <c r="H31" s="33"/>
    </row>
    <row r="32" spans="1:8" s="1" customFormat="1" ht="30" customHeight="1" thickBot="1">
      <c r="A32" s="34" t="s">
        <v>20</v>
      </c>
      <c r="B32" s="35">
        <f>SUM(B25)</f>
        <v>700091</v>
      </c>
      <c r="C32" s="36">
        <f>+C24</f>
        <v>3000</v>
      </c>
      <c r="D32" s="37">
        <f>SUM(D21:D26)</f>
        <v>38500</v>
      </c>
      <c r="E32" s="36">
        <f>SUM(E21:E25)</f>
        <v>3314319</v>
      </c>
      <c r="F32" s="37">
        <f>+F24</f>
        <v>0</v>
      </c>
      <c r="G32" s="36">
        <v>0</v>
      </c>
      <c r="H32" s="38">
        <v>0</v>
      </c>
    </row>
    <row r="33" spans="1:8" s="1" customFormat="1" ht="28.5" customHeight="1" thickBot="1">
      <c r="A33" s="34" t="s">
        <v>59</v>
      </c>
      <c r="B33" s="132">
        <f>B32+C32+D32+E32+F32+G32+H32</f>
        <v>4055910</v>
      </c>
      <c r="C33" s="133"/>
      <c r="D33" s="133"/>
      <c r="E33" s="133"/>
      <c r="F33" s="133"/>
      <c r="G33" s="133"/>
      <c r="H33" s="134"/>
    </row>
    <row r="34" spans="4:5" ht="13.5" thickBot="1">
      <c r="D34" s="41"/>
      <c r="E34" s="42"/>
    </row>
    <row r="35" spans="1:8" ht="26.25" thickBot="1">
      <c r="A35" s="104" t="s">
        <v>11</v>
      </c>
      <c r="B35" s="135" t="s">
        <v>64</v>
      </c>
      <c r="C35" s="136"/>
      <c r="D35" s="136"/>
      <c r="E35" s="136"/>
      <c r="F35" s="136"/>
      <c r="G35" s="136"/>
      <c r="H35" s="137"/>
    </row>
    <row r="36" spans="1:8" ht="90" thickBot="1">
      <c r="A36" s="105" t="s">
        <v>12</v>
      </c>
      <c r="B36" s="19" t="s">
        <v>13</v>
      </c>
      <c r="C36" s="20" t="s">
        <v>14</v>
      </c>
      <c r="D36" s="20" t="s">
        <v>15</v>
      </c>
      <c r="E36" s="20" t="s">
        <v>16</v>
      </c>
      <c r="F36" s="20" t="s">
        <v>17</v>
      </c>
      <c r="G36" s="20" t="s">
        <v>54</v>
      </c>
      <c r="H36" s="21" t="s">
        <v>19</v>
      </c>
    </row>
    <row r="37" spans="1:8" ht="12.75">
      <c r="A37" s="3" t="s">
        <v>70</v>
      </c>
      <c r="B37" s="4"/>
      <c r="C37" s="5"/>
      <c r="E37" s="6">
        <f>SUM(E21)</f>
        <v>49840</v>
      </c>
      <c r="F37" s="7"/>
      <c r="G37" s="8"/>
      <c r="H37" s="9"/>
    </row>
    <row r="38" spans="1:8" ht="12.75">
      <c r="A38" s="22" t="s">
        <v>71</v>
      </c>
      <c r="B38" s="109"/>
      <c r="C38" s="24"/>
      <c r="D38" s="110"/>
      <c r="E38" s="111">
        <f>SUM(E22)</f>
        <v>3264479</v>
      </c>
      <c r="F38" s="111"/>
      <c r="G38" s="112"/>
      <c r="H38" s="113"/>
    </row>
    <row r="39" spans="1:8" ht="12.75">
      <c r="A39" s="22">
        <v>65</v>
      </c>
      <c r="B39" s="109"/>
      <c r="C39" s="24"/>
      <c r="D39" s="110">
        <v>38500</v>
      </c>
      <c r="E39" s="111"/>
      <c r="F39" s="111"/>
      <c r="G39" s="112"/>
      <c r="H39" s="113"/>
    </row>
    <row r="40" spans="1:8" ht="12.75">
      <c r="A40" s="22">
        <v>66</v>
      </c>
      <c r="B40" s="23"/>
      <c r="C40" s="24">
        <f>SUM(C24)</f>
        <v>3000</v>
      </c>
      <c r="D40" s="24"/>
      <c r="E40" s="24"/>
      <c r="F40" s="24"/>
      <c r="G40" s="25"/>
      <c r="H40" s="26"/>
    </row>
    <row r="41" spans="1:8" ht="12.75">
      <c r="A41" s="22">
        <v>67</v>
      </c>
      <c r="B41" s="23">
        <v>700091</v>
      </c>
      <c r="C41" s="24"/>
      <c r="D41" s="24"/>
      <c r="E41" s="24"/>
      <c r="F41" s="24"/>
      <c r="G41" s="25"/>
      <c r="H41" s="26"/>
    </row>
    <row r="42" spans="1:8" ht="12.75">
      <c r="A42" s="27"/>
      <c r="B42" s="23"/>
      <c r="C42" s="24"/>
      <c r="D42" s="24"/>
      <c r="E42" s="24"/>
      <c r="F42" s="24"/>
      <c r="G42" s="25"/>
      <c r="H42" s="26"/>
    </row>
    <row r="43" spans="1:8" ht="12.75">
      <c r="A43" s="28"/>
      <c r="B43" s="23"/>
      <c r="C43" s="24"/>
      <c r="D43" s="24"/>
      <c r="E43" s="24"/>
      <c r="F43" s="24"/>
      <c r="G43" s="25"/>
      <c r="H43" s="26"/>
    </row>
    <row r="44" spans="1:8" ht="13.5" customHeight="1">
      <c r="A44" s="28"/>
      <c r="B44" s="23"/>
      <c r="C44" s="24"/>
      <c r="D44" s="24"/>
      <c r="E44" s="24"/>
      <c r="F44" s="24"/>
      <c r="G44" s="25"/>
      <c r="H44" s="26"/>
    </row>
    <row r="45" spans="1:8" ht="13.5" customHeight="1">
      <c r="A45" s="28"/>
      <c r="B45" s="23"/>
      <c r="C45" s="24"/>
      <c r="D45" s="24"/>
      <c r="E45" s="24"/>
      <c r="F45" s="24"/>
      <c r="G45" s="25"/>
      <c r="H45" s="26"/>
    </row>
    <row r="46" spans="1:8" ht="13.5" customHeight="1">
      <c r="A46" s="28"/>
      <c r="B46" s="23"/>
      <c r="C46" s="24"/>
      <c r="D46" s="24"/>
      <c r="E46" s="24"/>
      <c r="F46" s="24"/>
      <c r="G46" s="25"/>
      <c r="H46" s="26"/>
    </row>
    <row r="47" spans="1:8" ht="13.5" thickBot="1">
      <c r="A47" s="29"/>
      <c r="B47" s="30"/>
      <c r="C47" s="31"/>
      <c r="D47" s="31"/>
      <c r="E47" s="31"/>
      <c r="F47" s="31"/>
      <c r="G47" s="32"/>
      <c r="H47" s="33"/>
    </row>
    <row r="48" spans="1:8" s="1" customFormat="1" ht="30" customHeight="1" thickBot="1">
      <c r="A48" s="34" t="s">
        <v>20</v>
      </c>
      <c r="B48" s="35">
        <f>SUM(B32)</f>
        <v>700091</v>
      </c>
      <c r="C48" s="36">
        <f>+C40</f>
        <v>3000</v>
      </c>
      <c r="D48" s="37">
        <f>SUM(D37:D43)</f>
        <v>38500</v>
      </c>
      <c r="E48" s="36">
        <f>SUM(E37:E41)</f>
        <v>3314319</v>
      </c>
      <c r="F48" s="37">
        <f>+F40</f>
        <v>0</v>
      </c>
      <c r="G48" s="36">
        <v>0</v>
      </c>
      <c r="H48" s="38">
        <v>0</v>
      </c>
    </row>
    <row r="49" spans="1:8" s="1" customFormat="1" ht="28.5" customHeight="1" thickBot="1">
      <c r="A49" s="34" t="s">
        <v>65</v>
      </c>
      <c r="B49" s="132">
        <f>B48+C48+D48+E48+F48+G48+H48</f>
        <v>4055910</v>
      </c>
      <c r="C49" s="133"/>
      <c r="D49" s="133"/>
      <c r="E49" s="133"/>
      <c r="F49" s="133"/>
      <c r="G49" s="133"/>
      <c r="H49" s="134"/>
    </row>
    <row r="50" spans="3:5" ht="13.5" customHeight="1">
      <c r="C50" s="43"/>
      <c r="D50" s="41"/>
      <c r="E50" s="44"/>
    </row>
    <row r="51" spans="3:5" ht="13.5" customHeight="1">
      <c r="C51" s="43"/>
      <c r="D51" s="45"/>
      <c r="E51" s="46"/>
    </row>
    <row r="52" spans="4:5" ht="13.5" customHeight="1">
      <c r="D52" s="47"/>
      <c r="E52" s="48"/>
    </row>
    <row r="53" spans="4:5" ht="13.5" customHeight="1">
      <c r="D53" s="49"/>
      <c r="E53" s="50"/>
    </row>
    <row r="54" spans="4:5" ht="13.5" customHeight="1">
      <c r="D54" s="41"/>
      <c r="E54" s="42"/>
    </row>
    <row r="55" spans="3:5" ht="28.5" customHeight="1">
      <c r="C55" s="43"/>
      <c r="D55" s="41"/>
      <c r="E55" s="51"/>
    </row>
    <row r="56" spans="3:5" ht="13.5" customHeight="1">
      <c r="C56" s="43"/>
      <c r="D56" s="41"/>
      <c r="E56" s="46"/>
    </row>
    <row r="57" spans="4:5" ht="13.5" customHeight="1">
      <c r="D57" s="41"/>
      <c r="E57" s="42"/>
    </row>
    <row r="58" spans="4:5" ht="13.5" customHeight="1">
      <c r="D58" s="41"/>
      <c r="E58" s="50"/>
    </row>
    <row r="59" spans="4:5" ht="13.5" customHeight="1">
      <c r="D59" s="41"/>
      <c r="E59" s="42"/>
    </row>
    <row r="60" spans="4:5" ht="22.5" customHeight="1">
      <c r="D60" s="41"/>
      <c r="E60" s="52"/>
    </row>
    <row r="61" spans="4:5" ht="13.5" customHeight="1">
      <c r="D61" s="47"/>
      <c r="E61" s="48"/>
    </row>
    <row r="62" spans="2:5" ht="13.5" customHeight="1">
      <c r="B62" s="43"/>
      <c r="D62" s="47"/>
      <c r="E62" s="53"/>
    </row>
    <row r="63" spans="3:5" ht="13.5" customHeight="1">
      <c r="C63" s="43"/>
      <c r="D63" s="47"/>
      <c r="E63" s="54"/>
    </row>
    <row r="64" spans="3:5" ht="13.5" customHeight="1">
      <c r="C64" s="43"/>
      <c r="D64" s="49"/>
      <c r="E64" s="46"/>
    </row>
    <row r="65" spans="4:5" ht="13.5" customHeight="1">
      <c r="D65" s="41"/>
      <c r="E65" s="42"/>
    </row>
    <row r="66" spans="2:5" ht="13.5" customHeight="1">
      <c r="B66" s="43"/>
      <c r="D66" s="41"/>
      <c r="E66" s="44"/>
    </row>
    <row r="67" spans="3:5" ht="13.5" customHeight="1">
      <c r="C67" s="43"/>
      <c r="D67" s="41"/>
      <c r="E67" s="53"/>
    </row>
    <row r="68" spans="3:5" ht="13.5" customHeight="1">
      <c r="C68" s="43"/>
      <c r="D68" s="49"/>
      <c r="E68" s="46"/>
    </row>
    <row r="69" spans="4:5" ht="13.5" customHeight="1">
      <c r="D69" s="47"/>
      <c r="E69" s="42"/>
    </row>
    <row r="70" spans="3:5" ht="13.5" customHeight="1">
      <c r="C70" s="43"/>
      <c r="D70" s="47"/>
      <c r="E70" s="53"/>
    </row>
    <row r="71" spans="4:5" ht="22.5" customHeight="1">
      <c r="D71" s="49"/>
      <c r="E71" s="52"/>
    </row>
    <row r="72" spans="4:5" ht="13.5" customHeight="1">
      <c r="D72" s="41"/>
      <c r="E72" s="42"/>
    </row>
    <row r="73" spans="4:5" ht="13.5" customHeight="1">
      <c r="D73" s="49"/>
      <c r="E73" s="46"/>
    </row>
    <row r="74" spans="4:5" ht="13.5" customHeight="1">
      <c r="D74" s="41"/>
      <c r="E74" s="42"/>
    </row>
    <row r="75" spans="4:5" ht="13.5" customHeight="1">
      <c r="D75" s="41"/>
      <c r="E75" s="42"/>
    </row>
    <row r="76" spans="1:5" ht="13.5" customHeight="1">
      <c r="A76" s="43"/>
      <c r="D76" s="55"/>
      <c r="E76" s="53"/>
    </row>
    <row r="77" spans="2:5" ht="13.5" customHeight="1">
      <c r="B77" s="43"/>
      <c r="C77" s="43"/>
      <c r="D77" s="56"/>
      <c r="E77" s="53"/>
    </row>
    <row r="78" spans="2:5" ht="13.5" customHeight="1">
      <c r="B78" s="43"/>
      <c r="C78" s="43"/>
      <c r="D78" s="56"/>
      <c r="E78" s="44"/>
    </row>
    <row r="79" spans="2:5" ht="13.5" customHeight="1">
      <c r="B79" s="43"/>
      <c r="C79" s="43"/>
      <c r="D79" s="49"/>
      <c r="E79" s="50"/>
    </row>
    <row r="80" spans="4:5" ht="12.75">
      <c r="D80" s="41"/>
      <c r="E80" s="42"/>
    </row>
    <row r="81" spans="2:5" ht="12.75">
      <c r="B81" s="43"/>
      <c r="D81" s="41"/>
      <c r="E81" s="53"/>
    </row>
    <row r="82" spans="3:5" ht="12.75">
      <c r="C82" s="43"/>
      <c r="D82" s="41"/>
      <c r="E82" s="44"/>
    </row>
    <row r="83" spans="3:5" ht="12.75">
      <c r="C83" s="43"/>
      <c r="D83" s="49"/>
      <c r="E83" s="46"/>
    </row>
    <row r="84" spans="4:5" ht="12.75">
      <c r="D84" s="41"/>
      <c r="E84" s="42"/>
    </row>
    <row r="85" spans="4:5" ht="12.75">
      <c r="D85" s="41"/>
      <c r="E85" s="42"/>
    </row>
    <row r="86" spans="4:5" ht="12.75">
      <c r="D86" s="57"/>
      <c r="E86" s="58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9"/>
      <c r="E90" s="46"/>
    </row>
    <row r="91" spans="4:5" ht="12.75">
      <c r="D91" s="41"/>
      <c r="E91" s="42"/>
    </row>
    <row r="92" spans="4:5" ht="12.75">
      <c r="D92" s="49"/>
      <c r="E92" s="46"/>
    </row>
    <row r="93" spans="4:5" ht="12.75">
      <c r="D93" s="41"/>
      <c r="E93" s="42"/>
    </row>
    <row r="94" spans="4:5" ht="12.75">
      <c r="D94" s="41"/>
      <c r="E94" s="42"/>
    </row>
    <row r="95" spans="4:5" ht="12.75">
      <c r="D95" s="41"/>
      <c r="E95" s="42"/>
    </row>
    <row r="96" spans="4:5" ht="12.75">
      <c r="D96" s="41"/>
      <c r="E96" s="42"/>
    </row>
    <row r="97" spans="1:5" ht="28.5" customHeight="1">
      <c r="A97" s="59"/>
      <c r="B97" s="59"/>
      <c r="C97" s="59"/>
      <c r="D97" s="60"/>
      <c r="E97" s="61"/>
    </row>
    <row r="98" spans="3:5" ht="12.75">
      <c r="C98" s="43"/>
      <c r="D98" s="41"/>
      <c r="E98" s="44"/>
    </row>
    <row r="99" spans="4:5" ht="12.75">
      <c r="D99" s="62"/>
      <c r="E99" s="63"/>
    </row>
    <row r="100" spans="4:5" ht="12.75">
      <c r="D100" s="41"/>
      <c r="E100" s="42"/>
    </row>
    <row r="101" spans="4:5" ht="12.75">
      <c r="D101" s="57"/>
      <c r="E101" s="58"/>
    </row>
    <row r="102" spans="4:5" ht="12.75">
      <c r="D102" s="57"/>
      <c r="E102" s="58"/>
    </row>
    <row r="103" spans="4:5" ht="12.75">
      <c r="D103" s="41"/>
      <c r="E103" s="42"/>
    </row>
    <row r="104" spans="4:5" ht="12.75">
      <c r="D104" s="49"/>
      <c r="E104" s="46"/>
    </row>
    <row r="105" spans="4:5" ht="12.75">
      <c r="D105" s="41"/>
      <c r="E105" s="42"/>
    </row>
    <row r="106" spans="4:5" ht="12.75">
      <c r="D106" s="41"/>
      <c r="E106" s="42"/>
    </row>
    <row r="107" spans="4:5" ht="12.75">
      <c r="D107" s="49"/>
      <c r="E107" s="46"/>
    </row>
    <row r="108" spans="4:5" ht="12.75">
      <c r="D108" s="41"/>
      <c r="E108" s="42"/>
    </row>
    <row r="109" spans="4:5" ht="12.75">
      <c r="D109" s="57"/>
      <c r="E109" s="58"/>
    </row>
    <row r="110" spans="4:5" ht="12.75">
      <c r="D110" s="49"/>
      <c r="E110" s="63"/>
    </row>
    <row r="111" spans="4:5" ht="12.75">
      <c r="D111" s="47"/>
      <c r="E111" s="58"/>
    </row>
    <row r="112" spans="4:5" ht="12.75">
      <c r="D112" s="49"/>
      <c r="E112" s="46"/>
    </row>
    <row r="113" spans="4:5" ht="12.75">
      <c r="D113" s="41"/>
      <c r="E113" s="42"/>
    </row>
    <row r="114" spans="3:5" ht="12.75">
      <c r="C114" s="43"/>
      <c r="D114" s="41"/>
      <c r="E114" s="44"/>
    </row>
    <row r="115" spans="4:5" ht="12.75">
      <c r="D115" s="47"/>
      <c r="E115" s="46"/>
    </row>
    <row r="116" spans="4:5" ht="12.75">
      <c r="D116" s="47"/>
      <c r="E116" s="58"/>
    </row>
    <row r="117" spans="3:5" ht="12.75">
      <c r="C117" s="43"/>
      <c r="D117" s="47"/>
      <c r="E117" s="64"/>
    </row>
    <row r="118" spans="3:5" ht="12.75">
      <c r="C118" s="43"/>
      <c r="D118" s="49"/>
      <c r="E118" s="50"/>
    </row>
    <row r="119" spans="4:5" ht="12.75">
      <c r="D119" s="41"/>
      <c r="E119" s="42"/>
    </row>
    <row r="120" spans="4:5" ht="12.75">
      <c r="D120" s="62"/>
      <c r="E120" s="65"/>
    </row>
    <row r="121" spans="4:5" ht="11.25" customHeight="1">
      <c r="D121" s="57"/>
      <c r="E121" s="58"/>
    </row>
    <row r="122" spans="2:5" ht="24" customHeight="1">
      <c r="B122" s="43"/>
      <c r="D122" s="57"/>
      <c r="E122" s="66"/>
    </row>
    <row r="123" spans="3:5" ht="15" customHeight="1">
      <c r="C123" s="43"/>
      <c r="D123" s="57"/>
      <c r="E123" s="66"/>
    </row>
    <row r="124" spans="4:5" ht="11.25" customHeight="1">
      <c r="D124" s="62"/>
      <c r="E124" s="63"/>
    </row>
    <row r="125" spans="4:5" ht="12.75">
      <c r="D125" s="57"/>
      <c r="E125" s="58"/>
    </row>
    <row r="126" spans="2:5" ht="13.5" customHeight="1">
      <c r="B126" s="43"/>
      <c r="D126" s="57"/>
      <c r="E126" s="67"/>
    </row>
    <row r="127" spans="3:5" ht="12.75" customHeight="1">
      <c r="C127" s="43"/>
      <c r="D127" s="57"/>
      <c r="E127" s="44"/>
    </row>
    <row r="128" spans="3:5" ht="12.75" customHeight="1">
      <c r="C128" s="43"/>
      <c r="D128" s="49"/>
      <c r="E128" s="50"/>
    </row>
    <row r="129" spans="4:5" ht="12.75">
      <c r="D129" s="41"/>
      <c r="E129" s="42"/>
    </row>
    <row r="130" spans="3:5" ht="12.75">
      <c r="C130" s="43"/>
      <c r="D130" s="41"/>
      <c r="E130" s="64"/>
    </row>
    <row r="131" spans="4:5" ht="12.75">
      <c r="D131" s="62"/>
      <c r="E131" s="63"/>
    </row>
    <row r="132" spans="4:5" ht="12.75">
      <c r="D132" s="57"/>
      <c r="E132" s="58"/>
    </row>
    <row r="133" spans="4:5" ht="12.75">
      <c r="D133" s="41"/>
      <c r="E133" s="42"/>
    </row>
    <row r="134" spans="1:5" ht="19.5" customHeight="1">
      <c r="A134" s="68"/>
      <c r="B134" s="14"/>
      <c r="C134" s="14"/>
      <c r="D134" s="14"/>
      <c r="E134" s="53"/>
    </row>
    <row r="135" spans="1:5" ht="15" customHeight="1">
      <c r="A135" s="43"/>
      <c r="D135" s="55"/>
      <c r="E135" s="53"/>
    </row>
    <row r="136" spans="1:5" ht="12.75">
      <c r="A136" s="43"/>
      <c r="B136" s="43"/>
      <c r="D136" s="55"/>
      <c r="E136" s="44"/>
    </row>
    <row r="137" spans="3:5" ht="12.75">
      <c r="C137" s="43"/>
      <c r="D137" s="41"/>
      <c r="E137" s="53"/>
    </row>
    <row r="138" spans="4:5" ht="12.75">
      <c r="D138" s="45"/>
      <c r="E138" s="46"/>
    </row>
    <row r="139" spans="2:5" ht="12.75">
      <c r="B139" s="43"/>
      <c r="D139" s="41"/>
      <c r="E139" s="44"/>
    </row>
    <row r="140" spans="3:5" ht="12.75">
      <c r="C140" s="43"/>
      <c r="D140" s="41"/>
      <c r="E140" s="44"/>
    </row>
    <row r="141" spans="4:5" ht="12.75">
      <c r="D141" s="49"/>
      <c r="E141" s="50"/>
    </row>
    <row r="142" spans="3:5" ht="22.5" customHeight="1">
      <c r="C142" s="43"/>
      <c r="D142" s="41"/>
      <c r="E142" s="51"/>
    </row>
    <row r="143" spans="4:5" ht="12.75">
      <c r="D143" s="41"/>
      <c r="E143" s="50"/>
    </row>
    <row r="144" spans="2:5" ht="12.75">
      <c r="B144" s="43"/>
      <c r="D144" s="47"/>
      <c r="E144" s="53"/>
    </row>
    <row r="145" spans="3:5" ht="12.75">
      <c r="C145" s="43"/>
      <c r="D145" s="47"/>
      <c r="E145" s="54"/>
    </row>
    <row r="146" spans="4:5" ht="12.75">
      <c r="D146" s="49"/>
      <c r="E146" s="46"/>
    </row>
    <row r="147" spans="1:5" ht="13.5" customHeight="1">
      <c r="A147" s="43"/>
      <c r="D147" s="55"/>
      <c r="E147" s="53"/>
    </row>
    <row r="148" spans="2:5" ht="13.5" customHeight="1">
      <c r="B148" s="43"/>
      <c r="D148" s="41"/>
      <c r="E148" s="53"/>
    </row>
    <row r="149" spans="3:5" ht="13.5" customHeight="1">
      <c r="C149" s="43"/>
      <c r="D149" s="41"/>
      <c r="E149" s="44"/>
    </row>
    <row r="150" spans="3:5" ht="12.75">
      <c r="C150" s="43"/>
      <c r="D150" s="49"/>
      <c r="E150" s="46"/>
    </row>
    <row r="151" spans="3:5" ht="12.75">
      <c r="C151" s="43"/>
      <c r="D151" s="41"/>
      <c r="E151" s="44"/>
    </row>
    <row r="152" spans="4:5" ht="12.75">
      <c r="D152" s="62"/>
      <c r="E152" s="63"/>
    </row>
    <row r="153" spans="3:5" ht="12.75">
      <c r="C153" s="43"/>
      <c r="D153" s="47"/>
      <c r="E153" s="64"/>
    </row>
    <row r="154" spans="3:5" ht="12.75">
      <c r="C154" s="43"/>
      <c r="D154" s="49"/>
      <c r="E154" s="50"/>
    </row>
    <row r="155" spans="4:5" ht="12.75">
      <c r="D155" s="62"/>
      <c r="E155" s="69"/>
    </row>
    <row r="156" spans="2:5" ht="12.75">
      <c r="B156" s="43"/>
      <c r="D156" s="57"/>
      <c r="E156" s="67"/>
    </row>
    <row r="157" spans="3:5" ht="12.75">
      <c r="C157" s="43"/>
      <c r="D157" s="57"/>
      <c r="E157" s="44"/>
    </row>
    <row r="158" spans="3:5" ht="12.75">
      <c r="C158" s="43"/>
      <c r="D158" s="49"/>
      <c r="E158" s="50"/>
    </row>
    <row r="159" spans="3:5" ht="12.75">
      <c r="C159" s="43"/>
      <c r="D159" s="49"/>
      <c r="E159" s="50"/>
    </row>
    <row r="160" spans="4:5" ht="12.75">
      <c r="D160" s="41"/>
      <c r="E160" s="42"/>
    </row>
    <row r="161" spans="1:5" s="70" customFormat="1" ht="18" customHeight="1">
      <c r="A161" s="138"/>
      <c r="B161" s="139"/>
      <c r="C161" s="139"/>
      <c r="D161" s="139"/>
      <c r="E161" s="139"/>
    </row>
    <row r="162" spans="1:5" ht="28.5" customHeight="1">
      <c r="A162" s="59"/>
      <c r="B162" s="59"/>
      <c r="C162" s="59"/>
      <c r="D162" s="60"/>
      <c r="E162" s="61"/>
    </row>
    <row r="164" spans="1:5" ht="15.75">
      <c r="A164" s="72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13"/>
    </row>
    <row r="166" spans="1:5" ht="17.25" customHeight="1">
      <c r="A166" s="43"/>
      <c r="B166" s="43"/>
      <c r="C166" s="43"/>
      <c r="D166" s="73"/>
      <c r="E166" s="13"/>
    </row>
    <row r="167" spans="1:5" ht="13.5" customHeight="1">
      <c r="A167" s="43"/>
      <c r="B167" s="43"/>
      <c r="C167" s="43"/>
      <c r="D167" s="73"/>
      <c r="E167" s="13"/>
    </row>
    <row r="168" spans="1:5" ht="12.75">
      <c r="A168" s="43"/>
      <c r="B168" s="43"/>
      <c r="C168" s="43"/>
      <c r="D168" s="73"/>
      <c r="E168" s="13"/>
    </row>
    <row r="169" spans="1:3" ht="12.75">
      <c r="A169" s="43"/>
      <c r="B169" s="43"/>
      <c r="C169" s="43"/>
    </row>
    <row r="170" spans="1:5" ht="12.75">
      <c r="A170" s="43"/>
      <c r="B170" s="43"/>
      <c r="C170" s="43"/>
      <c r="D170" s="73"/>
      <c r="E170" s="13"/>
    </row>
    <row r="171" spans="1:5" ht="12.75">
      <c r="A171" s="43"/>
      <c r="B171" s="43"/>
      <c r="C171" s="43"/>
      <c r="D171" s="73"/>
      <c r="E171" s="74"/>
    </row>
    <row r="172" spans="1:5" ht="12.75">
      <c r="A172" s="43"/>
      <c r="B172" s="43"/>
      <c r="C172" s="43"/>
      <c r="D172" s="73"/>
      <c r="E172" s="13"/>
    </row>
    <row r="173" spans="1:5" ht="22.5" customHeight="1">
      <c r="A173" s="43"/>
      <c r="B173" s="43"/>
      <c r="C173" s="43"/>
      <c r="D173" s="73"/>
      <c r="E173" s="51"/>
    </row>
    <row r="174" spans="4:5" ht="22.5" customHeight="1">
      <c r="D174" s="49"/>
      <c r="E174" s="52"/>
    </row>
  </sheetData>
  <sheetProtection/>
  <mergeCells count="8">
    <mergeCell ref="A1:H1"/>
    <mergeCell ref="B17:H17"/>
    <mergeCell ref="B19:H19"/>
    <mergeCell ref="B33:H33"/>
    <mergeCell ref="B35:H35"/>
    <mergeCell ref="A161:E161"/>
    <mergeCell ref="B3:H3"/>
    <mergeCell ref="B49:H4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fitToHeight="1" fitToWidth="1" horizontalDpi="600" verticalDpi="600" orientation="portrait" paperSize="9" scale="74" r:id="rId2"/>
  <headerFooter alignWithMargins="0">
    <oddFooter>&amp;R&amp;P</oddFooter>
  </headerFooter>
  <rowBreaks count="3" manualBreakCount="3">
    <brk id="17" max="8" man="1"/>
    <brk id="95" max="9" man="1"/>
    <brk id="15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7"/>
  <sheetViews>
    <sheetView tabSelected="1" zoomScalePageLayoutView="0" workbookViewId="0" topLeftCell="A4">
      <selection activeCell="H37" sqref="H37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12.8515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40" t="s">
        <v>21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s="13" customFormat="1" ht="67.5">
      <c r="A2" s="11" t="s">
        <v>22</v>
      </c>
      <c r="B2" s="11" t="s">
        <v>23</v>
      </c>
      <c r="C2" s="12" t="s">
        <v>66</v>
      </c>
      <c r="D2" s="101" t="s">
        <v>13</v>
      </c>
      <c r="E2" s="101" t="s">
        <v>14</v>
      </c>
      <c r="F2" s="101" t="s">
        <v>81</v>
      </c>
      <c r="G2" s="101" t="s">
        <v>72</v>
      </c>
      <c r="H2" s="101" t="s">
        <v>24</v>
      </c>
      <c r="I2" s="101" t="s">
        <v>18</v>
      </c>
      <c r="J2" s="101" t="s">
        <v>19</v>
      </c>
      <c r="K2" s="12" t="s">
        <v>60</v>
      </c>
      <c r="L2" s="12" t="s">
        <v>67</v>
      </c>
    </row>
    <row r="3" spans="1:12" ht="12.75">
      <c r="A3" s="96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96"/>
      <c r="B4" s="98" t="s">
        <v>68</v>
      </c>
    </row>
    <row r="5" spans="1:12" ht="12.75">
      <c r="A5" s="96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96"/>
      <c r="B6" s="99" t="s">
        <v>49</v>
      </c>
    </row>
    <row r="7" spans="1:2" s="13" customFormat="1" ht="12.75" customHeight="1">
      <c r="A7" s="108" t="s">
        <v>48</v>
      </c>
      <c r="B7" s="99" t="s">
        <v>69</v>
      </c>
    </row>
    <row r="8" spans="1:12" s="13" customFormat="1" ht="12.75">
      <c r="A8" s="96">
        <v>3</v>
      </c>
      <c r="B8" s="99" t="s">
        <v>25</v>
      </c>
      <c r="C8" s="67">
        <f>SUM(C9,C13,C18)</f>
        <v>4053910</v>
      </c>
      <c r="D8" s="67">
        <v>698091</v>
      </c>
      <c r="E8" s="67">
        <v>3000</v>
      </c>
      <c r="F8" s="67">
        <v>38500</v>
      </c>
      <c r="G8" s="67">
        <f>SUM(G9,G13,G18)</f>
        <v>3314319</v>
      </c>
      <c r="H8" s="13">
        <v>0</v>
      </c>
      <c r="I8" s="13">
        <v>0</v>
      </c>
      <c r="J8" s="13">
        <v>0</v>
      </c>
      <c r="K8" s="67">
        <v>4053910</v>
      </c>
      <c r="L8" s="67">
        <v>4053910</v>
      </c>
    </row>
    <row r="9" spans="1:12" s="13" customFormat="1" ht="12.75">
      <c r="A9" s="96">
        <v>31</v>
      </c>
      <c r="B9" s="99" t="s">
        <v>26</v>
      </c>
      <c r="C9" s="67">
        <f>SUM(C10:C12)</f>
        <v>3001689</v>
      </c>
      <c r="D9" s="13">
        <v>0</v>
      </c>
      <c r="E9" s="13">
        <v>0</v>
      </c>
      <c r="F9" s="67">
        <v>0</v>
      </c>
      <c r="G9" s="67">
        <f>SUM(G10:G12)</f>
        <v>3001689</v>
      </c>
      <c r="H9" s="13">
        <v>0</v>
      </c>
      <c r="I9" s="13">
        <v>0</v>
      </c>
      <c r="J9" s="13">
        <v>0</v>
      </c>
      <c r="K9" s="67">
        <v>3001689</v>
      </c>
      <c r="L9" s="67">
        <v>3001689</v>
      </c>
    </row>
    <row r="10" spans="1:12" ht="12.75">
      <c r="A10" s="95">
        <v>311</v>
      </c>
      <c r="B10" s="16" t="s">
        <v>27</v>
      </c>
      <c r="C10" s="65">
        <v>2488683</v>
      </c>
      <c r="D10" s="10"/>
      <c r="E10" s="10"/>
      <c r="F10" s="10">
        <v>0</v>
      </c>
      <c r="G10" s="65">
        <v>2488683</v>
      </c>
      <c r="H10" s="10">
        <v>0</v>
      </c>
      <c r="I10" s="10">
        <v>0</v>
      </c>
      <c r="J10" s="10">
        <v>0</v>
      </c>
      <c r="K10" s="65"/>
      <c r="L10" s="65"/>
    </row>
    <row r="11" spans="1:12" ht="12.75">
      <c r="A11" s="95">
        <v>312</v>
      </c>
      <c r="B11" s="16" t="s">
        <v>28</v>
      </c>
      <c r="C11" s="65">
        <v>70596</v>
      </c>
      <c r="D11" s="10">
        <v>0</v>
      </c>
      <c r="E11" s="10">
        <v>0</v>
      </c>
      <c r="F11" s="10">
        <v>0</v>
      </c>
      <c r="G11" s="65">
        <v>70596</v>
      </c>
      <c r="H11" s="10">
        <v>0</v>
      </c>
      <c r="I11" s="10">
        <v>0</v>
      </c>
      <c r="J11" s="10">
        <v>0</v>
      </c>
      <c r="K11" s="65"/>
      <c r="L11" s="65"/>
    </row>
    <row r="12" spans="1:12" ht="12.75">
      <c r="A12" s="95">
        <v>313</v>
      </c>
      <c r="B12" s="16" t="s">
        <v>29</v>
      </c>
      <c r="C12" s="65">
        <v>442410</v>
      </c>
      <c r="D12" s="10">
        <v>0</v>
      </c>
      <c r="E12" s="10">
        <v>0</v>
      </c>
      <c r="F12" s="10">
        <v>0</v>
      </c>
      <c r="G12" s="65">
        <v>442410</v>
      </c>
      <c r="H12" s="10">
        <v>0</v>
      </c>
      <c r="I12" s="10">
        <v>0</v>
      </c>
      <c r="J12" s="10">
        <v>0</v>
      </c>
      <c r="K12" s="65"/>
      <c r="L12" s="65"/>
    </row>
    <row r="13" spans="1:12" s="13" customFormat="1" ht="12.75">
      <c r="A13" s="96">
        <v>32</v>
      </c>
      <c r="B13" s="99" t="s">
        <v>30</v>
      </c>
      <c r="C13" s="67">
        <f>SUM(C14:C17)</f>
        <v>1050301</v>
      </c>
      <c r="D13" s="67">
        <v>696171</v>
      </c>
      <c r="E13" s="67">
        <v>3000</v>
      </c>
      <c r="F13" s="67">
        <v>38500</v>
      </c>
      <c r="G13" s="67">
        <f>SUM(G14:G17)</f>
        <v>312630</v>
      </c>
      <c r="H13" s="13">
        <v>0</v>
      </c>
      <c r="I13" s="13">
        <v>0</v>
      </c>
      <c r="J13" s="13">
        <v>0</v>
      </c>
      <c r="K13" s="67">
        <v>1050301</v>
      </c>
      <c r="L13" s="67">
        <v>1050301</v>
      </c>
    </row>
    <row r="14" spans="1:12" ht="12.75">
      <c r="A14" s="95">
        <v>321</v>
      </c>
      <c r="B14" s="16" t="s">
        <v>31</v>
      </c>
      <c r="C14" s="65">
        <v>304720</v>
      </c>
      <c r="D14" s="65">
        <v>4720</v>
      </c>
      <c r="E14" s="10">
        <v>0</v>
      </c>
      <c r="F14" s="10">
        <v>0</v>
      </c>
      <c r="G14" s="65">
        <v>300000</v>
      </c>
      <c r="H14" s="10">
        <v>0</v>
      </c>
      <c r="I14" s="10">
        <v>0</v>
      </c>
      <c r="J14" s="10">
        <v>0</v>
      </c>
      <c r="K14" s="65"/>
      <c r="L14" s="65"/>
    </row>
    <row r="15" spans="1:12" ht="12.75">
      <c r="A15" s="95">
        <v>322</v>
      </c>
      <c r="B15" s="16" t="s">
        <v>32</v>
      </c>
      <c r="C15" s="65">
        <v>243250</v>
      </c>
      <c r="D15" s="65">
        <v>192000</v>
      </c>
      <c r="E15" s="65">
        <v>1500</v>
      </c>
      <c r="F15" s="65">
        <v>38500</v>
      </c>
      <c r="G15" s="65">
        <v>11250</v>
      </c>
      <c r="H15" s="10">
        <v>0</v>
      </c>
      <c r="I15" s="10">
        <v>0</v>
      </c>
      <c r="J15" s="10">
        <v>0</v>
      </c>
      <c r="K15" s="65"/>
      <c r="L15" s="65"/>
    </row>
    <row r="16" spans="1:12" ht="12.75">
      <c r="A16" s="95">
        <v>323</v>
      </c>
      <c r="B16" s="16" t="s">
        <v>33</v>
      </c>
      <c r="C16" s="65">
        <v>471516</v>
      </c>
      <c r="D16" s="65">
        <v>469336</v>
      </c>
      <c r="E16" s="65">
        <v>1500</v>
      </c>
      <c r="F16" s="10">
        <v>0</v>
      </c>
      <c r="G16" s="10">
        <v>680</v>
      </c>
      <c r="H16" s="10">
        <v>0</v>
      </c>
      <c r="I16" s="10">
        <v>0</v>
      </c>
      <c r="J16" s="10">
        <v>0</v>
      </c>
      <c r="K16" s="65"/>
      <c r="L16" s="65"/>
    </row>
    <row r="17" spans="1:12" ht="12.75">
      <c r="A17" s="95">
        <v>329</v>
      </c>
      <c r="B17" s="16" t="s">
        <v>34</v>
      </c>
      <c r="C17" s="65">
        <v>30815</v>
      </c>
      <c r="D17" s="65">
        <v>30115</v>
      </c>
      <c r="E17" s="10">
        <v>0</v>
      </c>
      <c r="F17" s="10">
        <v>0</v>
      </c>
      <c r="G17" s="10">
        <v>700</v>
      </c>
      <c r="H17" s="10">
        <v>0</v>
      </c>
      <c r="I17" s="10">
        <v>0</v>
      </c>
      <c r="J17" s="10">
        <v>0</v>
      </c>
      <c r="K17" s="65"/>
      <c r="L17" s="65"/>
    </row>
    <row r="18" spans="1:12" s="13" customFormat="1" ht="12.75">
      <c r="A18" s="96">
        <v>34</v>
      </c>
      <c r="B18" s="99" t="s">
        <v>35</v>
      </c>
      <c r="C18" s="67">
        <f>SUM(C19)</f>
        <v>1920</v>
      </c>
      <c r="D18" s="67">
        <v>1920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67">
        <v>1920</v>
      </c>
      <c r="L18" s="67">
        <v>1920</v>
      </c>
    </row>
    <row r="19" spans="1:12" ht="12.75">
      <c r="A19" s="95">
        <v>343</v>
      </c>
      <c r="B19" s="16" t="s">
        <v>36</v>
      </c>
      <c r="C19" s="65">
        <v>1920</v>
      </c>
      <c r="D19" s="65">
        <v>1920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65"/>
      <c r="L19" s="65"/>
    </row>
    <row r="20" spans="1:12" s="13" customFormat="1" ht="25.5">
      <c r="A20" s="96">
        <v>4</v>
      </c>
      <c r="B20" s="99" t="s">
        <v>40</v>
      </c>
      <c r="C20" s="67">
        <f>SUM(C21)</f>
        <v>2000</v>
      </c>
      <c r="D20" s="67">
        <v>2000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67">
        <v>2000</v>
      </c>
      <c r="L20" s="67">
        <v>2000</v>
      </c>
    </row>
    <row r="21" spans="1:12" s="13" customFormat="1" ht="25.5">
      <c r="A21" s="96">
        <v>42</v>
      </c>
      <c r="B21" s="99" t="s">
        <v>41</v>
      </c>
      <c r="C21" s="67">
        <v>2000</v>
      </c>
      <c r="D21" s="67">
        <v>2000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67">
        <v>2000</v>
      </c>
      <c r="L21" s="67">
        <v>2000</v>
      </c>
    </row>
    <row r="22" spans="1:12" ht="12.75">
      <c r="A22" s="95">
        <v>422</v>
      </c>
      <c r="B22" s="16" t="s">
        <v>39</v>
      </c>
      <c r="C22" s="65">
        <v>2000</v>
      </c>
      <c r="D22" s="65">
        <v>2000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65"/>
      <c r="L22" s="65"/>
    </row>
    <row r="23" spans="1:12" ht="25.5">
      <c r="A23" s="95">
        <v>424</v>
      </c>
      <c r="B23" s="16" t="s">
        <v>43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96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="13" customFormat="1" ht="12.75" customHeight="1">
      <c r="A25" s="108"/>
    </row>
    <row r="26" s="13" customFormat="1" ht="12.75">
      <c r="A26" s="96"/>
    </row>
    <row r="27" spans="1:10" s="13" customFormat="1" ht="15.75">
      <c r="A27" s="96"/>
      <c r="B27" s="115" t="s">
        <v>74</v>
      </c>
      <c r="D27" s="116"/>
      <c r="J27" s="117"/>
    </row>
    <row r="28" spans="1:12" ht="15.75">
      <c r="A28" s="95"/>
      <c r="B28" s="115" t="s">
        <v>75</v>
      </c>
      <c r="C28" s="10"/>
      <c r="D28" s="116"/>
      <c r="E28" s="10"/>
      <c r="F28" s="10"/>
      <c r="G28" s="10"/>
      <c r="H28" s="10"/>
      <c r="I28" s="10"/>
      <c r="J28" s="117"/>
      <c r="K28" s="10"/>
      <c r="L28" s="10"/>
    </row>
    <row r="29" spans="1:12" ht="15.75">
      <c r="A29" s="95"/>
      <c r="B29" s="115" t="s">
        <v>76</v>
      </c>
      <c r="C29" s="10"/>
      <c r="D29" s="116" t="s">
        <v>77</v>
      </c>
      <c r="E29" s="10"/>
      <c r="F29" s="10"/>
      <c r="G29" s="10"/>
      <c r="H29" s="10"/>
      <c r="I29" s="10"/>
      <c r="J29" s="117" t="s">
        <v>79</v>
      </c>
      <c r="K29" s="10"/>
      <c r="L29" s="10"/>
    </row>
    <row r="30" spans="1:12" ht="15.75">
      <c r="A30" s="95"/>
      <c r="B30" s="16"/>
      <c r="C30" s="10"/>
      <c r="D30" s="116" t="s">
        <v>78</v>
      </c>
      <c r="E30" s="10"/>
      <c r="F30" s="10"/>
      <c r="G30" s="10"/>
      <c r="H30" s="10"/>
      <c r="I30" s="10"/>
      <c r="J30" s="117" t="s">
        <v>80</v>
      </c>
      <c r="K30" s="10"/>
      <c r="L30" s="10"/>
    </row>
    <row r="31" spans="1:12" ht="12.75">
      <c r="A31" s="96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108"/>
      <c r="B32" s="99"/>
    </row>
    <row r="33" spans="1:2" s="13" customFormat="1" ht="12.75">
      <c r="A33" s="96"/>
      <c r="B33" s="99"/>
    </row>
    <row r="34" spans="1:2" s="13" customFormat="1" ht="12.75">
      <c r="A34" s="96"/>
      <c r="B34" s="99"/>
    </row>
    <row r="35" spans="1:12" ht="12.75">
      <c r="A35" s="95"/>
      <c r="B35" s="16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95"/>
      <c r="B36" s="16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95"/>
      <c r="B37" s="16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96"/>
      <c r="B38" s="99"/>
    </row>
    <row r="39" spans="1:12" ht="12.75">
      <c r="A39" s="95"/>
      <c r="B39" s="16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95"/>
      <c r="B40" s="16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95"/>
      <c r="B41" s="16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95"/>
      <c r="B42" s="16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96"/>
      <c r="B43" s="99"/>
    </row>
    <row r="44" spans="1:12" ht="12.75">
      <c r="A44" s="95"/>
      <c r="B44" s="16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96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108" t="s">
        <v>48</v>
      </c>
      <c r="B46" s="99" t="s">
        <v>50</v>
      </c>
    </row>
    <row r="47" spans="1:2" s="13" customFormat="1" ht="12.75">
      <c r="A47" s="96">
        <v>3</v>
      </c>
      <c r="B47" s="99" t="s">
        <v>25</v>
      </c>
    </row>
    <row r="48" spans="1:2" s="13" customFormat="1" ht="12.75">
      <c r="A48" s="96">
        <v>31</v>
      </c>
      <c r="B48" s="99" t="s">
        <v>26</v>
      </c>
    </row>
    <row r="49" spans="1:12" ht="12.75">
      <c r="A49" s="95">
        <v>311</v>
      </c>
      <c r="B49" s="16" t="s">
        <v>27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95">
        <v>312</v>
      </c>
      <c r="B50" s="16" t="s">
        <v>28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95">
        <v>313</v>
      </c>
      <c r="B51" s="16" t="s">
        <v>29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96">
        <v>32</v>
      </c>
      <c r="B52" s="99" t="s">
        <v>30</v>
      </c>
    </row>
    <row r="53" spans="1:12" ht="12.75">
      <c r="A53" s="95">
        <v>321</v>
      </c>
      <c r="B53" s="16" t="s">
        <v>31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95">
        <v>322</v>
      </c>
      <c r="B54" s="16" t="s">
        <v>32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95">
        <v>323</v>
      </c>
      <c r="B55" s="16" t="s">
        <v>33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95">
        <v>329</v>
      </c>
      <c r="B56" s="16" t="s">
        <v>34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96">
        <v>34</v>
      </c>
      <c r="B57" s="99" t="s">
        <v>35</v>
      </c>
    </row>
    <row r="58" spans="1:12" ht="12.75">
      <c r="A58" s="95">
        <v>343</v>
      </c>
      <c r="B58" s="16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96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108" t="s">
        <v>48</v>
      </c>
      <c r="B60" s="99" t="s">
        <v>50</v>
      </c>
    </row>
    <row r="61" spans="1:2" s="13" customFormat="1" ht="12.75">
      <c r="A61" s="96">
        <v>3</v>
      </c>
      <c r="B61" s="99" t="s">
        <v>25</v>
      </c>
    </row>
    <row r="62" spans="1:2" s="13" customFormat="1" ht="12.75">
      <c r="A62" s="96">
        <v>31</v>
      </c>
      <c r="B62" s="99" t="s">
        <v>26</v>
      </c>
    </row>
    <row r="63" spans="1:12" ht="12.75">
      <c r="A63" s="95">
        <v>311</v>
      </c>
      <c r="B63" s="16" t="s">
        <v>27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95">
        <v>312</v>
      </c>
      <c r="B64" s="16" t="s">
        <v>28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95">
        <v>313</v>
      </c>
      <c r="B65" s="16" t="s">
        <v>29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96">
        <v>32</v>
      </c>
      <c r="B66" s="99" t="s">
        <v>30</v>
      </c>
    </row>
    <row r="67" spans="1:12" ht="12.75">
      <c r="A67" s="95">
        <v>321</v>
      </c>
      <c r="B67" s="16" t="s">
        <v>31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95">
        <v>322</v>
      </c>
      <c r="B68" s="16" t="s">
        <v>32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95">
        <v>323</v>
      </c>
      <c r="B69" s="16" t="s">
        <v>33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95">
        <v>329</v>
      </c>
      <c r="B70" s="16" t="s">
        <v>34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96">
        <v>34</v>
      </c>
      <c r="B71" s="99" t="s">
        <v>35</v>
      </c>
    </row>
    <row r="72" spans="1:12" ht="12.75">
      <c r="A72" s="95">
        <v>343</v>
      </c>
      <c r="B72" s="16" t="s">
        <v>36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96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108" t="s">
        <v>48</v>
      </c>
      <c r="B74" s="99" t="s">
        <v>50</v>
      </c>
    </row>
    <row r="75" spans="1:2" s="13" customFormat="1" ht="12.75">
      <c r="A75" s="96">
        <v>3</v>
      </c>
      <c r="B75" s="99" t="s">
        <v>25</v>
      </c>
    </row>
    <row r="76" spans="1:2" s="13" customFormat="1" ht="12.75">
      <c r="A76" s="96">
        <v>31</v>
      </c>
      <c r="B76" s="99" t="s">
        <v>26</v>
      </c>
    </row>
    <row r="77" spans="1:12" ht="12.75">
      <c r="A77" s="95">
        <v>311</v>
      </c>
      <c r="B77" s="16" t="s">
        <v>27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95">
        <v>312</v>
      </c>
      <c r="B78" s="16" t="s">
        <v>28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95">
        <v>313</v>
      </c>
      <c r="B79" s="16" t="s">
        <v>29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96">
        <v>32</v>
      </c>
      <c r="B80" s="99" t="s">
        <v>30</v>
      </c>
    </row>
    <row r="81" spans="1:12" ht="12.75">
      <c r="A81" s="95">
        <v>321</v>
      </c>
      <c r="B81" s="16" t="s">
        <v>31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95">
        <v>322</v>
      </c>
      <c r="B82" s="16" t="s">
        <v>32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95">
        <v>323</v>
      </c>
      <c r="B83" s="16" t="s">
        <v>33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95">
        <v>329</v>
      </c>
      <c r="B84" s="16" t="s">
        <v>34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96">
        <v>34</v>
      </c>
      <c r="B85" s="99" t="s">
        <v>35</v>
      </c>
    </row>
    <row r="86" spans="1:12" ht="12.75">
      <c r="A86" s="95">
        <v>343</v>
      </c>
      <c r="B86" s="16" t="s">
        <v>36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96">
        <v>4</v>
      </c>
      <c r="B87" s="99" t="s">
        <v>40</v>
      </c>
    </row>
    <row r="88" spans="1:2" s="13" customFormat="1" ht="25.5">
      <c r="A88" s="96">
        <v>42</v>
      </c>
      <c r="B88" s="99" t="s">
        <v>41</v>
      </c>
    </row>
    <row r="89" spans="1:12" ht="12.75">
      <c r="A89" s="95">
        <v>422</v>
      </c>
      <c r="B89" s="16" t="s">
        <v>39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95">
        <v>424</v>
      </c>
      <c r="B90" s="16" t="s">
        <v>43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96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108" t="s">
        <v>48</v>
      </c>
      <c r="B92" s="99" t="s">
        <v>50</v>
      </c>
    </row>
    <row r="93" spans="1:2" s="13" customFormat="1" ht="12.75">
      <c r="A93" s="96">
        <v>3</v>
      </c>
      <c r="B93" s="99" t="s">
        <v>25</v>
      </c>
    </row>
    <row r="94" spans="1:2" s="13" customFormat="1" ht="12.75">
      <c r="A94" s="96">
        <v>31</v>
      </c>
      <c r="B94" s="99" t="s">
        <v>26</v>
      </c>
    </row>
    <row r="95" spans="1:12" ht="12.75">
      <c r="A95" s="95">
        <v>311</v>
      </c>
      <c r="B95" s="16" t="s">
        <v>27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95">
        <v>312</v>
      </c>
      <c r="B96" s="16" t="s">
        <v>28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95">
        <v>313</v>
      </c>
      <c r="B97" s="16" t="s">
        <v>29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96">
        <v>32</v>
      </c>
      <c r="B98" s="99" t="s">
        <v>30</v>
      </c>
    </row>
    <row r="99" spans="1:12" ht="12.75">
      <c r="A99" s="95">
        <v>321</v>
      </c>
      <c r="B99" s="16" t="s">
        <v>31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5">
        <v>322</v>
      </c>
      <c r="B100" s="16" t="s">
        <v>32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95">
        <v>323</v>
      </c>
      <c r="B101" s="16" t="s">
        <v>33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5">
        <v>329</v>
      </c>
      <c r="B102" s="16" t="s">
        <v>34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96">
        <v>34</v>
      </c>
      <c r="B103" s="99" t="s">
        <v>35</v>
      </c>
    </row>
    <row r="104" spans="1:12" ht="12.75">
      <c r="A104" s="95">
        <v>343</v>
      </c>
      <c r="B104" s="16" t="s">
        <v>36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96">
        <v>38</v>
      </c>
      <c r="B105" s="99" t="s">
        <v>37</v>
      </c>
    </row>
    <row r="106" spans="1:12" ht="12.75">
      <c r="A106" s="95">
        <v>381</v>
      </c>
      <c r="B106" s="16" t="s">
        <v>38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96">
        <v>4</v>
      </c>
      <c r="B107" s="99" t="s">
        <v>40</v>
      </c>
    </row>
    <row r="108" spans="1:2" s="13" customFormat="1" ht="25.5">
      <c r="A108" s="96">
        <v>42</v>
      </c>
      <c r="B108" s="99" t="s">
        <v>41</v>
      </c>
    </row>
    <row r="109" spans="1:12" ht="12.75" customHeight="1">
      <c r="A109" s="95">
        <v>422</v>
      </c>
      <c r="B109" s="16" t="s">
        <v>39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95">
        <v>424</v>
      </c>
      <c r="B110" s="16" t="s">
        <v>43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96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108" t="s">
        <v>51</v>
      </c>
      <c r="B112" s="99" t="s">
        <v>52</v>
      </c>
    </row>
    <row r="113" spans="1:2" s="13" customFormat="1" ht="12.75">
      <c r="A113" s="96">
        <v>3</v>
      </c>
      <c r="B113" s="99" t="s">
        <v>25</v>
      </c>
    </row>
    <row r="114" spans="1:2" s="13" customFormat="1" ht="12.75">
      <c r="A114" s="96">
        <v>31</v>
      </c>
      <c r="B114" s="99" t="s">
        <v>26</v>
      </c>
    </row>
    <row r="115" spans="1:12" ht="12.75">
      <c r="A115" s="95">
        <v>311</v>
      </c>
      <c r="B115" s="16" t="s">
        <v>27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95">
        <v>312</v>
      </c>
      <c r="B116" s="16" t="s">
        <v>28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95">
        <v>313</v>
      </c>
      <c r="B117" s="16" t="s">
        <v>29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96">
        <v>32</v>
      </c>
      <c r="B118" s="99" t="s">
        <v>30</v>
      </c>
    </row>
    <row r="119" spans="1:12" ht="12.75">
      <c r="A119" s="95">
        <v>321</v>
      </c>
      <c r="B119" s="16" t="s">
        <v>31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95">
        <v>322</v>
      </c>
      <c r="B120" s="16" t="s">
        <v>32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95">
        <v>323</v>
      </c>
      <c r="B121" s="16" t="s">
        <v>33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95">
        <v>329</v>
      </c>
      <c r="B122" s="16" t="s">
        <v>34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96">
        <v>34</v>
      </c>
      <c r="B123" s="99" t="s">
        <v>35</v>
      </c>
    </row>
    <row r="124" spans="1:12" ht="12.75">
      <c r="A124" s="95">
        <v>343</v>
      </c>
      <c r="B124" s="16" t="s">
        <v>36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96">
        <v>4</v>
      </c>
      <c r="B125" s="99" t="s">
        <v>40</v>
      </c>
    </row>
    <row r="126" spans="1:2" s="13" customFormat="1" ht="25.5">
      <c r="A126" s="96">
        <v>41</v>
      </c>
      <c r="B126" s="99" t="s">
        <v>44</v>
      </c>
    </row>
    <row r="127" spans="1:12" ht="12.75">
      <c r="A127" s="95">
        <v>411</v>
      </c>
      <c r="B127" s="16" t="s">
        <v>42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96">
        <v>42</v>
      </c>
      <c r="B128" s="99" t="s">
        <v>41</v>
      </c>
    </row>
    <row r="129" spans="1:12" ht="12.75">
      <c r="A129" s="95">
        <v>422</v>
      </c>
      <c r="B129" s="16" t="s">
        <v>39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95">
        <v>424</v>
      </c>
      <c r="B130" s="16" t="s">
        <v>43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6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6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6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6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6"/>
      <c r="B135" s="16" t="s">
        <v>55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6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6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6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300" verticalDpi="300" orientation="landscape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2016-12-21T13:32:59Z</cp:lastPrinted>
  <dcterms:created xsi:type="dcterms:W3CDTF">2013-09-11T11:00:21Z</dcterms:created>
  <dcterms:modified xsi:type="dcterms:W3CDTF">2017-01-23T08:34:58Z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